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2 кв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  <c r="G11" i="1"/>
  <c r="F10" i="1"/>
  <c r="G9" i="1"/>
  <c r="F9" i="1"/>
  <c r="F6" i="1"/>
  <c r="D6" i="1"/>
  <c r="G7" i="1" l="1"/>
  <c r="F7" i="1"/>
  <c r="C7" i="1" s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<sst xmlns="http://schemas.openxmlformats.org/spreadsheetml/2006/main" count="23" uniqueCount="23">
  <si>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</si>
  <si>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</si>
  <si>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</si>
  <si>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</si>
  <si>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</si>
  <si>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</si>
  <si>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</si>
  <si>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</si>
  <si>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</si>
  <si>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</si>
  <si>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</si>
  <si>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</si>
  <si>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</si>
  <si>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</si>
  <si>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</si>
  <si>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</si>
  <si>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</si>
  <si>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</si>
  <si>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</si>
  <si>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</si>
  <si>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</si>
  <si>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Общий объем потерь (фактические объемы), в том числе</t>
  </si>
  <si>
    <t>Баланс э/э ООО "Донсеть"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</si>
</sst>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21" sqref="D21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2" t="s">
        <v>22</v>
      </c>
      <c r="B1" s="22"/>
      <c r="C1" s="22"/>
      <c r="D1" s="22"/>
      <c r="E1" s="22"/>
      <c r="F1" s="22"/>
      <c r="G1" s="22"/>
    </row>
    <row r="2" spans="1:7" x14ac:dyDescent="0.25">
      <c r="A2" s="23" t="s">
        <v>0</v>
      </c>
      <c r="B2" s="23" t="s">
        <v>1</v>
      </c>
      <c r="C2" s="24" t="s">
        <v>20</v>
      </c>
      <c r="D2" s="26" t="s">
        <v>2</v>
      </c>
      <c r="E2" s="26"/>
      <c r="F2" s="26"/>
      <c r="G2" s="26"/>
    </row>
    <row r="3" spans="1:7" ht="15" customHeight="1" x14ac:dyDescent="0.25">
      <c r="A3" s="23"/>
      <c r="B3" s="23"/>
      <c r="C3" s="25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3744.433</v>
      </c>
      <c r="D6" s="9">
        <f>6490.183+1690.488-4627.626</f>
        <v>3553.0450000000001</v>
      </c>
      <c r="E6" s="9">
        <v>0</v>
      </c>
      <c r="F6" s="9">
        <f>366.624-175.236</f>
        <v>191.38800000000003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3327.7850000000003</v>
      </c>
      <c r="D7" s="12">
        <v>0</v>
      </c>
      <c r="E7" s="12">
        <v>0</v>
      </c>
      <c r="F7" s="12">
        <f>F8+F9+F10+F11</f>
        <v>1221.355</v>
      </c>
      <c r="G7" s="12">
        <f>G8+G9+G10+G11</f>
        <v>2106.4300000000003</v>
      </c>
    </row>
    <row r="8" spans="1:7" ht="33.75" x14ac:dyDescent="0.25">
      <c r="A8" s="13" t="s">
        <v>11</v>
      </c>
      <c r="B8" s="14" t="s">
        <v>12</v>
      </c>
      <c r="C8" s="15">
        <f t="shared" ref="C8:C12" si="0">SUM(D8:G8)</f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883.97699999999986</v>
      </c>
      <c r="D9" s="16">
        <v>0</v>
      </c>
      <c r="E9" s="16">
        <v>0</v>
      </c>
      <c r="F9" s="16">
        <f>37.193+1455.024+186.966+303.808-1456.384</f>
        <v>526.60699999999997</v>
      </c>
      <c r="G9" s="16">
        <f>204.184+11.501+500.624-358.939</f>
        <v>357.36999999999995</v>
      </c>
    </row>
    <row r="10" spans="1:7" x14ac:dyDescent="0.25">
      <c r="A10" s="13" t="s">
        <v>15</v>
      </c>
      <c r="B10" s="14" t="s">
        <v>16</v>
      </c>
      <c r="C10" s="15">
        <f t="shared" si="0"/>
        <v>694.74800000000005</v>
      </c>
      <c r="D10" s="17">
        <v>0</v>
      </c>
      <c r="E10" s="17">
        <v>0</v>
      </c>
      <c r="F10" s="17">
        <f>1503.162-808.414</f>
        <v>694.74800000000005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1749.0600000000004</v>
      </c>
      <c r="D11" s="16">
        <v>0</v>
      </c>
      <c r="E11" s="16">
        <v>0</v>
      </c>
      <c r="F11" s="16">
        <v>0</v>
      </c>
      <c r="G11" s="16">
        <f>326.743+2935.418+196.269-1709.37</f>
        <v>1749.0600000000004</v>
      </c>
    </row>
    <row r="12" spans="1:7" ht="22.5" x14ac:dyDescent="0.25">
      <c r="A12" s="6" t="s">
        <v>21</v>
      </c>
      <c r="B12" s="7" t="s">
        <v>19</v>
      </c>
      <c r="C12" s="19">
        <f t="shared" si="0"/>
        <v>416.64900000000102</v>
      </c>
      <c r="D12" s="20">
        <v>0</v>
      </c>
      <c r="E12" s="20">
        <v>0</v>
      </c>
      <c r="F12" s="20">
        <f>401.114598430039-246.402</f>
        <v>154.71259843003901</v>
      </c>
      <c r="G12" s="20">
        <f>485.289401569962-223.353</f>
        <v>261.93640156996202</v>
      </c>
    </row>
    <row r="14" spans="1:7" x14ac:dyDescent="0.25">
      <c r="C14" s="21"/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2024-10-25T05:15:16Z</dcterms:modified>
</cp:coreProperties>
</file>